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97" firstSheet="0" activeTab="0"/>
  </bookViews>
  <sheets>
    <sheet name="052 DEFINITIVA" sheetId="1" state="visible" r:id="rId2"/>
  </sheets>
  <definedNames>
    <definedName function="false" hidden="false" localSheetId="0" name="_xlnm._FilterDatabase" vbProcedure="false">'052 DEFINITIVA'!$A$2:$AK$22</definedName>
  </definedNames>
  <calcPr iterateCount="100" refMode="A1" iterate="false" iterateDelta="0.0001"/>
</workbook>
</file>

<file path=xl/sharedStrings.xml><?xml version="1.0" encoding="utf-8"?>
<sst xmlns="http://schemas.openxmlformats.org/spreadsheetml/2006/main" count="99" uniqueCount="83">
  <si>
    <t>                           GRADUATORIA DEFINITIVA  CONCORSO A CATTEDRA D.D.G. 82/2012 - A052 GRECO</t>
  </si>
  <si>
    <t>COGNOME NOME</t>
  </si>
  <si>
    <t>DATA DI NASCITA</t>
  </si>
  <si>
    <t>COD.FISCALE</t>
  </si>
  <si>
    <t>TOTALE</t>
  </si>
  <si>
    <t>preferenze</t>
  </si>
  <si>
    <t>SCRITTO</t>
  </si>
  <si>
    <t>ORALE</t>
  </si>
  <si>
    <t>TITOLI</t>
  </si>
  <si>
    <t>TOTALE A1</t>
  </si>
  <si>
    <t>TOTALE A2</t>
  </si>
  <si>
    <t>TOTALE B</t>
  </si>
  <si>
    <t>A.1.1</t>
  </si>
  <si>
    <t>A.1.2</t>
  </si>
  <si>
    <t>A.1.3</t>
  </si>
  <si>
    <t>A.2.1</t>
  </si>
  <si>
    <t>A.2.2</t>
  </si>
  <si>
    <t>A.2.3</t>
  </si>
  <si>
    <t>A.2.4</t>
  </si>
  <si>
    <t>A.2.5</t>
  </si>
  <si>
    <t>A.2.8</t>
  </si>
  <si>
    <t>A.2.9</t>
  </si>
  <si>
    <t>A.2.10</t>
  </si>
  <si>
    <t>A.2.11</t>
  </si>
  <si>
    <t>A.2.12</t>
  </si>
  <si>
    <t>A.2.13</t>
  </si>
  <si>
    <t>A.2.14</t>
  </si>
  <si>
    <t>A.2.15</t>
  </si>
  <si>
    <t>A.2.16</t>
  </si>
  <si>
    <t>A.2.17</t>
  </si>
  <si>
    <t>B.1.1</t>
  </si>
  <si>
    <t>RISERVA</t>
  </si>
  <si>
    <t>SOSTEGNO</t>
  </si>
  <si>
    <t>RICORRENTI</t>
  </si>
  <si>
    <t>BONSANGUE VALENTINA</t>
  </si>
  <si>
    <t>BNSVNT78S46G273K</t>
  </si>
  <si>
    <t>*</t>
  </si>
  <si>
    <t>**</t>
  </si>
  <si>
    <t>DE VITA ROBERTA</t>
  </si>
  <si>
    <t>DVTRRT77L65C351R</t>
  </si>
  <si>
    <t>SI</t>
  </si>
  <si>
    <t>GIULIANO ANTONELLA LUCIA</t>
  </si>
  <si>
    <t>GLNNNL72T68H163M</t>
  </si>
  <si>
    <t>MAROTTA DAVIDE</t>
  </si>
  <si>
    <t>MRTDVD74M03D960M</t>
  </si>
  <si>
    <t>°</t>
  </si>
  <si>
    <t>BONANNO DONATELLA</t>
  </si>
  <si>
    <t>BNNDTL79A54A176U</t>
  </si>
  <si>
    <t>LEONE MYRIAM</t>
  </si>
  <si>
    <t>LNEMRM80P41G273F</t>
  </si>
  <si>
    <t>TRAPANI FRANCESCA</t>
  </si>
  <si>
    <t>TRPFNC70T43D960E</t>
  </si>
  <si>
    <t>SINERI VALENTINA</t>
  </si>
  <si>
    <t>SNRVNT81T41C351P</t>
  </si>
  <si>
    <t>RICORSO</t>
  </si>
  <si>
    <t>FIORICA SERENA</t>
  </si>
  <si>
    <t>FRCSRN74M49G273H</t>
  </si>
  <si>
    <t>GIAMMANCO GIUSEPPE</t>
  </si>
  <si>
    <t>GMMGPP71B24G273T</t>
  </si>
  <si>
    <t>DI MARTINO GERMANA</t>
  </si>
  <si>
    <t>DMRGMN76A55C351Q</t>
  </si>
  <si>
    <t>BURGARELLA SERENA</t>
  </si>
  <si>
    <t>BRGSRN80C70G273Y</t>
  </si>
  <si>
    <t>ATTARDO PAOLA</t>
  </si>
  <si>
    <t>TTRPLA78R69A089U</t>
  </si>
  <si>
    <t>SCARCELLA ALFINA ANNA </t>
  </si>
  <si>
    <t>SCRLNN77L67C351B</t>
  </si>
  <si>
    <t>CASSENTI ANGELA</t>
  </si>
  <si>
    <t>CSSNGL76R58E618M</t>
  </si>
  <si>
    <t>RAGUSA ANNA</t>
  </si>
  <si>
    <t>RGSNNA75S54G273C</t>
  </si>
  <si>
    <t>DONZELLO CARMELA</t>
  </si>
  <si>
    <t>DNZCML75E42F258S</t>
  </si>
  <si>
    <t>BRUNO ELSA</t>
  </si>
  <si>
    <t>BRNLSE82L59L112C</t>
  </si>
  <si>
    <t>GIUFFRIDA FRANCESCA</t>
  </si>
  <si>
    <t>GFFFNC78B48C351S</t>
  </si>
  <si>
    <t>FERRO GIUSEPPINA</t>
  </si>
  <si>
    <t>FRRGPP78S45H163G</t>
  </si>
  <si>
    <t>TRIFIRO' MARIA STELLA</t>
  </si>
  <si>
    <t>TRFMST87E42G273A</t>
  </si>
  <si>
    <t>* indica il possesso di preferenze e/o figli e/o lodevole servizio</t>
  </si>
  <si>
    <t>** indica il possesso di riserva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</si>
</sst>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0&quot;/40&quot;"/>
    <numFmt numFmtId="166" formatCode="@"/>
    <numFmt numFmtId="167" formatCode="DD/MM/YYYY"/>
    <numFmt numFmtId="168" formatCode="0.00"/>
  </numFmts>
  <fonts count="10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Calibri"/>
      <family val="2"/>
      <charset val="1"/>
    </font>
    <font>
      <sz val="10"/>
      <name val="Calibri"/>
      <family val="2"/>
      <charset val="1"/>
    </font>
    <font>
      <b val="true"/>
      <sz val="10"/>
      <name val="Calibri"/>
      <family val="2"/>
      <charset val="1"/>
    </font>
    <font>
      <sz val="9"/>
      <color rgb="FF000000"/>
      <name val="Arial"/>
      <family val="2"/>
      <charset val="1"/>
    </font>
    <font>
      <sz val="9"/>
      <name val="Calibri"/>
      <family val="2"/>
      <charset val="1"/>
    </font>
    <font>
      <sz val="8"/>
      <color rgb="FF00000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6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6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Normale 2" xfId="20" builtinId="54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26"/>
  <sheetViews>
    <sheetView windowProtection="tru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5" ySplit="1" topLeftCell="F2" activePane="bottomRight" state="frozen"/>
      <selection pane="topLeft" activeCell="A1" activeCellId="0" sqref="A1"/>
      <selection pane="topRight" activeCell="F1" activeCellId="0" sqref="F1"/>
      <selection pane="bottomLeft" activeCell="A2" activeCellId="0" sqref="A2"/>
      <selection pane="bottomRight" activeCell="P23" activeCellId="0" sqref="P23"/>
    </sheetView>
  </sheetViews>
  <sheetFormatPr defaultRowHeight="15"/>
  <cols>
    <col collapsed="false" hidden="false" max="1" min="1" style="1" width="2.99489795918367"/>
    <col collapsed="false" hidden="false" max="2" min="2" style="1" width="23.0051020408163"/>
    <col collapsed="false" hidden="false" max="3" min="3" style="1" width="10.4234693877551"/>
    <col collapsed="false" hidden="false" max="4" min="4" style="1" width="19.5714285714286"/>
    <col collapsed="false" hidden="false" max="5" min="5" style="1" width="6.71428571428571"/>
    <col collapsed="false" hidden="false" max="6" min="6" style="2" width="5.13775510204082"/>
    <col collapsed="false" hidden="false" max="7" min="7" style="1" width="7.29081632653061"/>
    <col collapsed="false" hidden="false" max="8" min="8" style="1" width="6.14795918367347"/>
    <col collapsed="false" hidden="false" max="9" min="9" style="1" width="5.70408163265306"/>
    <col collapsed="false" hidden="true" max="15" min="10" style="1" width="0"/>
    <col collapsed="false" hidden="false" max="25" min="16" style="3" width="5.00510204081633"/>
    <col collapsed="false" hidden="false" max="33" min="26" style="3" width="6.00510204081633"/>
    <col collapsed="false" hidden="false" max="34" min="34" style="3" width="4.86224489795918"/>
    <col collapsed="false" hidden="false" max="35" min="35" style="2" width="5.57142857142857"/>
    <col collapsed="false" hidden="false" max="36" min="36" style="4" width="6.71428571428571"/>
    <col collapsed="false" hidden="false" max="37" min="37" style="1" width="7.85714285714286"/>
    <col collapsed="false" hidden="false" max="1025" min="38" style="1" width="9.14285714285714"/>
  </cols>
  <sheetData>
    <row r="1" customFormat="false" ht="15" hidden="false" customHeight="false" outlineLevel="0" collapsed="false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29.25" hidden="false" customHeight="true" outlineLevel="0" collapsed="false">
      <c r="A2" s="6"/>
      <c r="B2" s="7" t="s">
        <v>1</v>
      </c>
      <c r="C2" s="8" t="s">
        <v>2</v>
      </c>
      <c r="D2" s="7" t="s">
        <v>3</v>
      </c>
      <c r="E2" s="8" t="s">
        <v>4</v>
      </c>
      <c r="F2" s="7" t="s">
        <v>5</v>
      </c>
      <c r="G2" s="9" t="s">
        <v>6</v>
      </c>
      <c r="H2" s="9" t="s">
        <v>7</v>
      </c>
      <c r="I2" s="10" t="s">
        <v>8</v>
      </c>
      <c r="J2" s="9" t="s">
        <v>9</v>
      </c>
      <c r="K2" s="9" t="s">
        <v>10</v>
      </c>
      <c r="L2" s="9" t="s">
        <v>11</v>
      </c>
      <c r="M2" s="9" t="s">
        <v>9</v>
      </c>
      <c r="N2" s="9" t="s">
        <v>10</v>
      </c>
      <c r="O2" s="9" t="s">
        <v>11</v>
      </c>
      <c r="P2" s="9" t="s">
        <v>12</v>
      </c>
      <c r="Q2" s="9" t="s">
        <v>13</v>
      </c>
      <c r="R2" s="9" t="s">
        <v>14</v>
      </c>
      <c r="S2" s="9" t="s">
        <v>15</v>
      </c>
      <c r="T2" s="9" t="s">
        <v>16</v>
      </c>
      <c r="U2" s="9" t="s">
        <v>17</v>
      </c>
      <c r="V2" s="9" t="s">
        <v>18</v>
      </c>
      <c r="W2" s="9" t="s">
        <v>19</v>
      </c>
      <c r="X2" s="9" t="s">
        <v>20</v>
      </c>
      <c r="Y2" s="9" t="s">
        <v>21</v>
      </c>
      <c r="Z2" s="9" t="s">
        <v>22</v>
      </c>
      <c r="AA2" s="9" t="s">
        <v>23</v>
      </c>
      <c r="AB2" s="9" t="s">
        <v>24</v>
      </c>
      <c r="AC2" s="9" t="s">
        <v>25</v>
      </c>
      <c r="AD2" s="9" t="s">
        <v>26</v>
      </c>
      <c r="AE2" s="9" t="s">
        <v>27</v>
      </c>
      <c r="AF2" s="9" t="s">
        <v>28</v>
      </c>
      <c r="AG2" s="9" t="s">
        <v>29</v>
      </c>
      <c r="AH2" s="9" t="s">
        <v>30</v>
      </c>
      <c r="AI2" s="11" t="s">
        <v>31</v>
      </c>
      <c r="AJ2" s="12" t="s">
        <v>32</v>
      </c>
      <c r="AK2" s="13" t="s">
        <v>33</v>
      </c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s="6" customFormat="true" ht="15" hidden="false" customHeight="false" outlineLevel="0" collapsed="false">
      <c r="A3" s="14" t="n">
        <v>1</v>
      </c>
      <c r="B3" s="14" t="s">
        <v>34</v>
      </c>
      <c r="C3" s="15" t="n">
        <v>28800</v>
      </c>
      <c r="D3" s="16" t="s">
        <v>35</v>
      </c>
      <c r="E3" s="17" t="n">
        <f aca="false">G3+H3+I3</f>
        <v>88.5</v>
      </c>
      <c r="F3" s="18" t="s">
        <v>36</v>
      </c>
      <c r="G3" s="18" t="n">
        <v>32</v>
      </c>
      <c r="H3" s="18" t="n">
        <v>40</v>
      </c>
      <c r="I3" s="18" t="n">
        <f aca="false">J3+K3+L3</f>
        <v>16.5</v>
      </c>
      <c r="J3" s="6" t="n">
        <f aca="false">IF(M3&gt;=8.5,8.5,IF(M3&lt;8.5,M3))</f>
        <v>8.5</v>
      </c>
      <c r="K3" s="6" t="n">
        <f aca="false">IF(N3&gt;=8.5,8.5,IF(N3&lt;8.5,N3))</f>
        <v>8</v>
      </c>
      <c r="L3" s="6" t="n">
        <f aca="false">IF(O3&gt;=3,3,IF(O3&lt;3,O3))</f>
        <v>0</v>
      </c>
      <c r="M3" s="6" t="n">
        <f aca="false">SUM(P3:R3)</f>
        <v>8.5</v>
      </c>
      <c r="N3" s="6" t="n">
        <f aca="false">SUM(S3:AG3)</f>
        <v>8</v>
      </c>
      <c r="O3" s="6" t="n">
        <f aca="false">SUM(AH3)</f>
        <v>0</v>
      </c>
      <c r="P3" s="19" t="n">
        <v>2</v>
      </c>
      <c r="Q3" s="19" t="n">
        <v>5</v>
      </c>
      <c r="R3" s="19" t="n">
        <v>1.5</v>
      </c>
      <c r="S3" s="19"/>
      <c r="T3" s="19"/>
      <c r="U3" s="19"/>
      <c r="V3" s="19" t="n">
        <v>3</v>
      </c>
      <c r="W3" s="19" t="n">
        <v>2</v>
      </c>
      <c r="X3" s="19"/>
      <c r="Y3" s="19"/>
      <c r="Z3" s="19"/>
      <c r="AA3" s="19"/>
      <c r="AB3" s="19"/>
      <c r="AC3" s="19"/>
      <c r="AD3" s="19"/>
      <c r="AE3" s="19"/>
      <c r="AF3" s="19" t="n">
        <v>3</v>
      </c>
      <c r="AG3" s="19"/>
      <c r="AH3" s="19"/>
      <c r="AI3" s="20" t="s">
        <v>37</v>
      </c>
      <c r="AJ3" s="21"/>
    </row>
    <row r="4" s="6" customFormat="true" ht="15" hidden="false" customHeight="false" outlineLevel="0" collapsed="false">
      <c r="A4" s="14" t="n">
        <v>2</v>
      </c>
      <c r="B4" s="14" t="s">
        <v>38</v>
      </c>
      <c r="C4" s="15" t="n">
        <v>28331</v>
      </c>
      <c r="D4" s="16" t="s">
        <v>39</v>
      </c>
      <c r="E4" s="17" t="n">
        <f aca="false">G4+H4+I4</f>
        <v>86</v>
      </c>
      <c r="F4" s="18" t="s">
        <v>36</v>
      </c>
      <c r="G4" s="18" t="n">
        <v>32</v>
      </c>
      <c r="H4" s="18" t="n">
        <v>38</v>
      </c>
      <c r="I4" s="18" t="n">
        <f aca="false">J4+K4+L4</f>
        <v>16</v>
      </c>
      <c r="J4" s="6" t="n">
        <f aca="false">IF(M4&gt;=8.5,8.5,IF(M4&lt;8.5,M4))</f>
        <v>8.5</v>
      </c>
      <c r="K4" s="6" t="n">
        <f aca="false">IF(N4&gt;=8.5,8.5,IF(N4&lt;8.5,N4))</f>
        <v>7.5</v>
      </c>
      <c r="L4" s="6" t="n">
        <f aca="false">IF(O4&gt;=3,3,IF(O4&lt;3,O4))</f>
        <v>0</v>
      </c>
      <c r="M4" s="6" t="n">
        <f aca="false">SUM(P4:R4)</f>
        <v>8.5</v>
      </c>
      <c r="N4" s="6" t="n">
        <f aca="false">SUM(S4:AG4)</f>
        <v>7.5</v>
      </c>
      <c r="O4" s="6" t="n">
        <f aca="false">SUM(AH4)</f>
        <v>0</v>
      </c>
      <c r="P4" s="19" t="n">
        <v>2</v>
      </c>
      <c r="Q4" s="19" t="n">
        <v>5</v>
      </c>
      <c r="R4" s="19" t="n">
        <v>1.5</v>
      </c>
      <c r="S4" s="19"/>
      <c r="T4" s="19"/>
      <c r="U4" s="19"/>
      <c r="V4" s="19" t="n">
        <v>4</v>
      </c>
      <c r="W4" s="19" t="n">
        <v>2</v>
      </c>
      <c r="X4" s="19"/>
      <c r="Y4" s="19"/>
      <c r="Z4" s="19" t="n">
        <v>1.5</v>
      </c>
      <c r="AA4" s="19"/>
      <c r="AB4" s="19"/>
      <c r="AC4" s="19"/>
      <c r="AD4" s="19"/>
      <c r="AE4" s="19"/>
      <c r="AF4" s="19"/>
      <c r="AG4" s="19"/>
      <c r="AH4" s="19"/>
      <c r="AI4" s="20"/>
      <c r="AJ4" s="21" t="s">
        <v>40</v>
      </c>
    </row>
    <row r="5" s="6" customFormat="true" ht="15" hidden="false" customHeight="false" outlineLevel="0" collapsed="false">
      <c r="A5" s="14" t="n">
        <v>3</v>
      </c>
      <c r="B5" s="14" t="s">
        <v>41</v>
      </c>
      <c r="C5" s="15" t="n">
        <v>26661</v>
      </c>
      <c r="D5" s="16" t="s">
        <v>42</v>
      </c>
      <c r="E5" s="17" t="n">
        <f aca="false">G5+H5+I5</f>
        <v>86</v>
      </c>
      <c r="F5" s="18"/>
      <c r="G5" s="18" t="n">
        <v>30</v>
      </c>
      <c r="H5" s="18" t="n">
        <v>40</v>
      </c>
      <c r="I5" s="18" t="n">
        <f aca="false">J5+K5+L5</f>
        <v>16</v>
      </c>
      <c r="J5" s="6" t="n">
        <f aca="false">IF(M5&gt;=8.5,8.5,IF(M5&lt;8.5,M5))</f>
        <v>8.5</v>
      </c>
      <c r="K5" s="6" t="n">
        <f aca="false">IF(N5&gt;=8.5,8.5,IF(N5&lt;8.5,N5))</f>
        <v>7.5</v>
      </c>
      <c r="L5" s="6" t="n">
        <f aca="false">IF(O5&gt;=3,3,IF(O5&lt;3,O5))</f>
        <v>0</v>
      </c>
      <c r="M5" s="6" t="n">
        <f aca="false">SUM(P5:R5)</f>
        <v>8.5</v>
      </c>
      <c r="N5" s="6" t="n">
        <f aca="false">SUM(S5:AG5)</f>
        <v>7.5</v>
      </c>
      <c r="O5" s="6" t="n">
        <f aca="false">SUM(AH5)</f>
        <v>0</v>
      </c>
      <c r="P5" s="19" t="n">
        <v>2</v>
      </c>
      <c r="Q5" s="19" t="n">
        <v>5</v>
      </c>
      <c r="R5" s="19" t="n">
        <v>1.5</v>
      </c>
      <c r="S5" s="19"/>
      <c r="T5" s="19"/>
      <c r="U5" s="19"/>
      <c r="V5" s="19" t="n">
        <v>4</v>
      </c>
      <c r="W5" s="19" t="n">
        <v>2</v>
      </c>
      <c r="X5" s="19"/>
      <c r="Y5" s="19"/>
      <c r="Z5" s="19" t="n">
        <v>1.5</v>
      </c>
      <c r="AA5" s="19"/>
      <c r="AB5" s="19"/>
      <c r="AC5" s="19"/>
      <c r="AD5" s="19"/>
      <c r="AE5" s="19"/>
      <c r="AF5" s="19"/>
      <c r="AG5" s="19"/>
      <c r="AH5" s="19"/>
      <c r="AI5" s="20"/>
      <c r="AJ5" s="21" t="s">
        <v>40</v>
      </c>
    </row>
    <row r="6" s="6" customFormat="true" ht="15" hidden="false" customHeight="false" outlineLevel="0" collapsed="false">
      <c r="A6" s="14" t="n">
        <v>4</v>
      </c>
      <c r="B6" s="14" t="s">
        <v>43</v>
      </c>
      <c r="C6" s="15" t="n">
        <v>27244</v>
      </c>
      <c r="D6" s="16" t="s">
        <v>44</v>
      </c>
      <c r="E6" s="17" t="n">
        <f aca="false">G6+H6+I6</f>
        <v>85.7</v>
      </c>
      <c r="F6" s="18" t="s">
        <v>45</v>
      </c>
      <c r="G6" s="18" t="n">
        <v>32</v>
      </c>
      <c r="H6" s="18" t="n">
        <v>38</v>
      </c>
      <c r="I6" s="18" t="n">
        <f aca="false">J6+K6+L6</f>
        <v>15.7</v>
      </c>
      <c r="J6" s="6" t="n">
        <f aca="false">IF(M6&gt;=8.5,8.5,IF(M6&lt;8.5,M6))</f>
        <v>8.5</v>
      </c>
      <c r="K6" s="6" t="n">
        <f aca="false">IF(N6&gt;=8.5,8.5,IF(N6&lt;8.5,N6))</f>
        <v>7</v>
      </c>
      <c r="L6" s="6" t="n">
        <f aca="false">IF(O6&gt;=3,3,IF(O6&lt;3,O6))</f>
        <v>0.2</v>
      </c>
      <c r="M6" s="6" t="n">
        <f aca="false">SUM(P6:R6)</f>
        <v>8.5</v>
      </c>
      <c r="N6" s="6" t="n">
        <f aca="false">SUM(S6:AG6)</f>
        <v>7</v>
      </c>
      <c r="O6" s="6" t="n">
        <f aca="false">SUM(AH6)</f>
        <v>0.2</v>
      </c>
      <c r="P6" s="19" t="n">
        <v>2</v>
      </c>
      <c r="Q6" s="19" t="n">
        <v>5</v>
      </c>
      <c r="R6" s="19" t="n">
        <v>1.5</v>
      </c>
      <c r="S6" s="19"/>
      <c r="T6" s="19"/>
      <c r="U6" s="19"/>
      <c r="V6" s="19" t="n">
        <v>4</v>
      </c>
      <c r="W6" s="19"/>
      <c r="X6" s="19"/>
      <c r="Y6" s="19"/>
      <c r="Z6" s="19"/>
      <c r="AA6" s="19"/>
      <c r="AB6" s="19"/>
      <c r="AC6" s="19"/>
      <c r="AD6" s="19"/>
      <c r="AE6" s="19"/>
      <c r="AF6" s="19" t="n">
        <v>3</v>
      </c>
      <c r="AG6" s="19"/>
      <c r="AH6" s="19" t="n">
        <v>0.2</v>
      </c>
      <c r="AI6" s="20"/>
      <c r="AJ6" s="21"/>
    </row>
    <row r="7" s="6" customFormat="true" ht="15" hidden="false" customHeight="false" outlineLevel="0" collapsed="false">
      <c r="A7" s="14" t="n">
        <v>5</v>
      </c>
      <c r="B7" s="14" t="s">
        <v>46</v>
      </c>
      <c r="C7" s="15" t="n">
        <v>28869</v>
      </c>
      <c r="D7" s="16" t="s">
        <v>47</v>
      </c>
      <c r="E7" s="17" t="n">
        <f aca="false">G7+H7+I7</f>
        <v>85.5</v>
      </c>
      <c r="F7" s="18" t="s">
        <v>36</v>
      </c>
      <c r="G7" s="18" t="n">
        <v>34</v>
      </c>
      <c r="H7" s="18" t="n">
        <v>38</v>
      </c>
      <c r="I7" s="18" t="n">
        <f aca="false">J7+K7+L7</f>
        <v>13.5</v>
      </c>
      <c r="J7" s="6" t="n">
        <f aca="false">IF(M7&gt;=8.5,8.5,IF(M7&lt;8.5,M7))</f>
        <v>8.5</v>
      </c>
      <c r="K7" s="6" t="n">
        <f aca="false">IF(N7&gt;=8.5,8.5,IF(N7&lt;8.5,N7))</f>
        <v>5</v>
      </c>
      <c r="L7" s="6" t="n">
        <f aca="false">IF(O7&gt;=3,3,IF(O7&lt;3,O7))</f>
        <v>0</v>
      </c>
      <c r="M7" s="6" t="n">
        <f aca="false">SUM(P7:R7)</f>
        <v>8.5</v>
      </c>
      <c r="N7" s="6" t="n">
        <f aca="false">SUM(S7:AG7)</f>
        <v>5</v>
      </c>
      <c r="O7" s="6" t="n">
        <f aca="false">SUM(AH7)</f>
        <v>0</v>
      </c>
      <c r="P7" s="19" t="n">
        <v>2</v>
      </c>
      <c r="Q7" s="19" t="n">
        <v>5</v>
      </c>
      <c r="R7" s="19" t="n">
        <v>1.5</v>
      </c>
      <c r="S7" s="19"/>
      <c r="T7" s="19"/>
      <c r="U7" s="19"/>
      <c r="V7" s="19" t="n">
        <v>2</v>
      </c>
      <c r="W7" s="19"/>
      <c r="X7" s="19"/>
      <c r="Y7" s="19"/>
      <c r="Z7" s="19"/>
      <c r="AA7" s="19"/>
      <c r="AB7" s="19"/>
      <c r="AC7" s="19"/>
      <c r="AD7" s="19"/>
      <c r="AE7" s="19"/>
      <c r="AF7" s="19" t="n">
        <v>3</v>
      </c>
      <c r="AG7" s="19"/>
      <c r="AH7" s="19"/>
      <c r="AI7" s="20"/>
      <c r="AJ7" s="21"/>
    </row>
    <row r="8" s="6" customFormat="true" ht="15" hidden="false" customHeight="false" outlineLevel="0" collapsed="false">
      <c r="A8" s="14" t="n">
        <v>6</v>
      </c>
      <c r="B8" s="14" t="s">
        <v>48</v>
      </c>
      <c r="C8" s="15" t="n">
        <v>29465</v>
      </c>
      <c r="D8" s="16" t="s">
        <v>49</v>
      </c>
      <c r="E8" s="17" t="n">
        <f aca="false">G8+H8+I8</f>
        <v>85.5</v>
      </c>
      <c r="F8" s="18"/>
      <c r="G8" s="18" t="n">
        <v>38</v>
      </c>
      <c r="H8" s="18" t="n">
        <v>38</v>
      </c>
      <c r="I8" s="18" t="n">
        <f aca="false">J8+K8+L8</f>
        <v>9.5</v>
      </c>
      <c r="J8" s="6" t="n">
        <f aca="false">IF(M8&gt;=8.5,8.5,IF(M8&lt;8.5,M8))</f>
        <v>8.5</v>
      </c>
      <c r="K8" s="6" t="n">
        <f aca="false">IF(N8&gt;=8.5,8.5,IF(N8&lt;8.5,N8))</f>
        <v>1</v>
      </c>
      <c r="L8" s="6" t="n">
        <f aca="false">IF(O8&gt;=3,3,IF(O8&lt;3,O8))</f>
        <v>0</v>
      </c>
      <c r="M8" s="6" t="n">
        <f aca="false">SUM(P8:R8)</f>
        <v>8.5</v>
      </c>
      <c r="N8" s="6" t="n">
        <f aca="false">SUM(S8:AG8)</f>
        <v>1</v>
      </c>
      <c r="O8" s="6" t="n">
        <f aca="false">SUM(AH8)</f>
        <v>0</v>
      </c>
      <c r="P8" s="19" t="n">
        <v>2</v>
      </c>
      <c r="Q8" s="19" t="n">
        <v>5</v>
      </c>
      <c r="R8" s="19" t="n">
        <v>1.5</v>
      </c>
      <c r="S8" s="19"/>
      <c r="T8" s="19"/>
      <c r="U8" s="19"/>
      <c r="V8" s="19"/>
      <c r="W8" s="19"/>
      <c r="X8" s="19"/>
      <c r="Y8" s="19"/>
      <c r="Z8" s="19"/>
      <c r="AA8" s="19"/>
      <c r="AB8" s="19"/>
      <c r="AC8" s="19" t="n">
        <v>1</v>
      </c>
      <c r="AD8" s="19"/>
      <c r="AE8" s="19"/>
      <c r="AF8" s="19"/>
      <c r="AG8" s="19"/>
      <c r="AH8" s="19"/>
      <c r="AI8" s="20"/>
      <c r="AJ8" s="21"/>
    </row>
    <row r="9" s="6" customFormat="true" ht="15" hidden="false" customHeight="false" outlineLevel="0" collapsed="false">
      <c r="A9" s="14" t="n">
        <v>7</v>
      </c>
      <c r="B9" s="14" t="s">
        <v>50</v>
      </c>
      <c r="C9" s="15" t="n">
        <v>25905</v>
      </c>
      <c r="D9" s="16" t="s">
        <v>51</v>
      </c>
      <c r="E9" s="17" t="n">
        <f aca="false">G9+H9+I9</f>
        <v>84</v>
      </c>
      <c r="F9" s="18" t="s">
        <v>36</v>
      </c>
      <c r="G9" s="18" t="n">
        <v>36</v>
      </c>
      <c r="H9" s="18" t="n">
        <v>35</v>
      </c>
      <c r="I9" s="18" t="n">
        <f aca="false">J9+K9+L9</f>
        <v>13</v>
      </c>
      <c r="J9" s="6" t="n">
        <f aca="false">IF(M9&gt;=8.5,8.5,IF(M9&lt;8.5,M9))</f>
        <v>8.5</v>
      </c>
      <c r="K9" s="6" t="n">
        <f aca="false">IF(N9&gt;=8.5,8.5,IF(N9&lt;8.5,N9))</f>
        <v>4.5</v>
      </c>
      <c r="L9" s="6" t="n">
        <f aca="false">IF(O9&gt;=3,3,IF(O9&lt;3,O9))</f>
        <v>0</v>
      </c>
      <c r="M9" s="6" t="n">
        <f aca="false">SUM(P9:R9)</f>
        <v>8.5</v>
      </c>
      <c r="N9" s="6" t="n">
        <f aca="false">SUM(S9:AG9)</f>
        <v>4.5</v>
      </c>
      <c r="O9" s="6" t="n">
        <f aca="false">SUM(AH9)</f>
        <v>0</v>
      </c>
      <c r="P9" s="19" t="n">
        <v>2</v>
      </c>
      <c r="Q9" s="19" t="n">
        <v>5</v>
      </c>
      <c r="R9" s="19" t="n">
        <v>1.5</v>
      </c>
      <c r="S9" s="19"/>
      <c r="T9" s="19"/>
      <c r="U9" s="19"/>
      <c r="V9" s="19"/>
      <c r="W9" s="19"/>
      <c r="X9" s="19"/>
      <c r="Y9" s="19"/>
      <c r="Z9" s="19" t="n">
        <v>1.5</v>
      </c>
      <c r="AA9" s="19"/>
      <c r="AB9" s="19"/>
      <c r="AC9" s="19"/>
      <c r="AD9" s="19"/>
      <c r="AE9" s="19"/>
      <c r="AF9" s="19" t="n">
        <v>3</v>
      </c>
      <c r="AG9" s="19"/>
      <c r="AH9" s="19"/>
      <c r="AI9" s="20"/>
      <c r="AJ9" s="21"/>
    </row>
    <row r="10" s="6" customFormat="true" ht="15" hidden="false" customHeight="false" outlineLevel="0" collapsed="false">
      <c r="A10" s="14" t="n">
        <v>8</v>
      </c>
      <c r="B10" s="14" t="s">
        <v>52</v>
      </c>
      <c r="C10" s="15" t="n">
        <v>29921</v>
      </c>
      <c r="D10" s="16" t="s">
        <v>53</v>
      </c>
      <c r="E10" s="17" t="n">
        <f aca="false">G10+H10+I10</f>
        <v>83</v>
      </c>
      <c r="F10" s="18"/>
      <c r="G10" s="18" t="n">
        <v>38</v>
      </c>
      <c r="H10" s="18" t="n">
        <v>40</v>
      </c>
      <c r="I10" s="18" t="n">
        <f aca="false">J10+K10+L10</f>
        <v>5</v>
      </c>
      <c r="J10" s="6" t="n">
        <f aca="false">IF(M10&gt;=8.5,8.5,IF(M10&lt;8.5,M10))</f>
        <v>2</v>
      </c>
      <c r="K10" s="6" t="n">
        <f aca="false">IF(N10&gt;=8.5,8.5,IF(N10&lt;8.5,N10))</f>
        <v>3</v>
      </c>
      <c r="L10" s="6" t="n">
        <f aca="false">IF(O10&gt;=3,3,IF(O10&lt;3,O10))</f>
        <v>0</v>
      </c>
      <c r="M10" s="6" t="n">
        <f aca="false">SUM(P10:R10)</f>
        <v>2</v>
      </c>
      <c r="N10" s="6" t="n">
        <f aca="false">SUM(S10:AG10)</f>
        <v>3</v>
      </c>
      <c r="O10" s="6" t="n">
        <f aca="false">SUM(AH10)</f>
        <v>0</v>
      </c>
      <c r="P10" s="19" t="n">
        <v>2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 t="n">
        <v>3</v>
      </c>
      <c r="AG10" s="19"/>
      <c r="AH10" s="19"/>
      <c r="AI10" s="20"/>
      <c r="AJ10" s="21"/>
      <c r="AK10" s="22" t="s">
        <v>54</v>
      </c>
    </row>
    <row r="11" s="6" customFormat="true" ht="15" hidden="false" customHeight="false" outlineLevel="0" collapsed="false">
      <c r="A11" s="14" t="n">
        <v>9</v>
      </c>
      <c r="B11" s="14" t="s">
        <v>55</v>
      </c>
      <c r="C11" s="15" t="n">
        <v>27250</v>
      </c>
      <c r="D11" s="16" t="s">
        <v>56</v>
      </c>
      <c r="E11" s="17" t="n">
        <f aca="false">G11+H11+I11</f>
        <v>81.5</v>
      </c>
      <c r="F11" s="18"/>
      <c r="G11" s="18" t="n">
        <v>33</v>
      </c>
      <c r="H11" s="18" t="n">
        <v>40</v>
      </c>
      <c r="I11" s="18" t="n">
        <f aca="false">J11+K11+L11</f>
        <v>8.5</v>
      </c>
      <c r="J11" s="6" t="n">
        <f aca="false">IF(M11&gt;=8.5,8.5,IF(M11&lt;8.5,M11))</f>
        <v>8.5</v>
      </c>
      <c r="K11" s="6" t="n">
        <f aca="false">IF(N11&gt;=8.5,8.5,IF(N11&lt;8.5,N11))</f>
        <v>0</v>
      </c>
      <c r="L11" s="6" t="n">
        <f aca="false">IF(O11&gt;=3,3,IF(O11&lt;3,O11))</f>
        <v>0</v>
      </c>
      <c r="M11" s="6" t="n">
        <f aca="false">SUM(P11:R11)</f>
        <v>8.5</v>
      </c>
      <c r="N11" s="6" t="n">
        <f aca="false">SUM(S11:AG11)</f>
        <v>0</v>
      </c>
      <c r="O11" s="6" t="n">
        <f aca="false">SUM(AH11)</f>
        <v>0</v>
      </c>
      <c r="P11" s="19" t="n">
        <v>2</v>
      </c>
      <c r="Q11" s="19" t="n">
        <v>5</v>
      </c>
      <c r="R11" s="19" t="n">
        <v>1.5</v>
      </c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20"/>
      <c r="AJ11" s="21"/>
      <c r="AK11" s="0"/>
    </row>
    <row r="12" s="6" customFormat="true" ht="15" hidden="false" customHeight="false" outlineLevel="0" collapsed="false">
      <c r="A12" s="14" t="n">
        <v>10</v>
      </c>
      <c r="B12" s="14" t="s">
        <v>57</v>
      </c>
      <c r="C12" s="15" t="n">
        <v>25988</v>
      </c>
      <c r="D12" s="16" t="s">
        <v>58</v>
      </c>
      <c r="E12" s="17" t="n">
        <f aca="false">G12+H12+I12</f>
        <v>80</v>
      </c>
      <c r="F12" s="18" t="s">
        <v>36</v>
      </c>
      <c r="G12" s="18" t="n">
        <v>28</v>
      </c>
      <c r="H12" s="18" t="n">
        <v>40</v>
      </c>
      <c r="I12" s="18" t="n">
        <f aca="false">J12+K12+L12</f>
        <v>12</v>
      </c>
      <c r="J12" s="6" t="n">
        <f aca="false">IF(M12&gt;=8.5,8.5,IF(M12&lt;8.5,M12))</f>
        <v>8.5</v>
      </c>
      <c r="K12" s="6" t="n">
        <f aca="false">IF(N12&gt;=8.5,8.5,IF(N12&lt;8.5,N12))</f>
        <v>3.5</v>
      </c>
      <c r="L12" s="6" t="n">
        <f aca="false">IF(O12&gt;=3,3,IF(O12&lt;3,O12))</f>
        <v>0</v>
      </c>
      <c r="M12" s="6" t="n">
        <f aca="false">SUM(P12:R12)</f>
        <v>8.5</v>
      </c>
      <c r="N12" s="6" t="n">
        <f aca="false">SUM(S12:AG12)</f>
        <v>3.5</v>
      </c>
      <c r="O12" s="6" t="n">
        <f aca="false">SUM(AH12)</f>
        <v>0</v>
      </c>
      <c r="P12" s="19" t="n">
        <v>2</v>
      </c>
      <c r="Q12" s="19" t="n">
        <v>5</v>
      </c>
      <c r="R12" s="19" t="n">
        <v>1.5</v>
      </c>
      <c r="S12" s="19"/>
      <c r="T12" s="19"/>
      <c r="U12" s="19"/>
      <c r="V12" s="19" t="n">
        <v>2</v>
      </c>
      <c r="W12" s="19"/>
      <c r="X12" s="19"/>
      <c r="Y12" s="19"/>
      <c r="Z12" s="19" t="n">
        <v>1.5</v>
      </c>
      <c r="AA12" s="19"/>
      <c r="AB12" s="19"/>
      <c r="AC12" s="19"/>
      <c r="AD12" s="19"/>
      <c r="AE12" s="19"/>
      <c r="AF12" s="19"/>
      <c r="AG12" s="19"/>
      <c r="AH12" s="19"/>
      <c r="AI12" s="20"/>
      <c r="AJ12" s="21"/>
      <c r="AK12" s="0"/>
    </row>
    <row r="13" s="6" customFormat="true" ht="15" hidden="false" customHeight="false" outlineLevel="0" collapsed="false">
      <c r="A13" s="14" t="n">
        <v>11</v>
      </c>
      <c r="B13" s="14" t="s">
        <v>59</v>
      </c>
      <c r="C13" s="15" t="n">
        <v>27774</v>
      </c>
      <c r="D13" s="16" t="s">
        <v>60</v>
      </c>
      <c r="E13" s="17" t="n">
        <f aca="false">G13+H13+I13</f>
        <v>79.5</v>
      </c>
      <c r="F13" s="18" t="s">
        <v>36</v>
      </c>
      <c r="G13" s="18" t="n">
        <v>28</v>
      </c>
      <c r="H13" s="18" t="n">
        <v>37</v>
      </c>
      <c r="I13" s="18" t="n">
        <f aca="false">J13+K13+L13</f>
        <v>14.5</v>
      </c>
      <c r="J13" s="6" t="n">
        <f aca="false">IF(M13&gt;=8.5,8.5,IF(M13&lt;8.5,M13))</f>
        <v>8.5</v>
      </c>
      <c r="K13" s="6" t="n">
        <f aca="false">IF(N13&gt;=8.5,8.5,IF(N13&lt;8.5,N13))</f>
        <v>6</v>
      </c>
      <c r="L13" s="6" t="n">
        <f aca="false">IF(O13&gt;=3,3,IF(O13&lt;3,O13))</f>
        <v>0</v>
      </c>
      <c r="M13" s="6" t="n">
        <f aca="false">SUM(P13:R13)</f>
        <v>8.5</v>
      </c>
      <c r="N13" s="6" t="n">
        <f aca="false">SUM(S13:AG13)</f>
        <v>6</v>
      </c>
      <c r="O13" s="6" t="n">
        <f aca="false">SUM(AH13)</f>
        <v>0</v>
      </c>
      <c r="P13" s="19" t="n">
        <v>2</v>
      </c>
      <c r="Q13" s="19" t="n">
        <v>5</v>
      </c>
      <c r="R13" s="19" t="n">
        <v>1.5</v>
      </c>
      <c r="S13" s="19"/>
      <c r="T13" s="19"/>
      <c r="U13" s="19"/>
      <c r="V13" s="19" t="n">
        <v>4</v>
      </c>
      <c r="W13" s="19" t="n">
        <v>2</v>
      </c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20"/>
      <c r="AJ13" s="21"/>
      <c r="AK13" s="0"/>
    </row>
    <row r="14" s="6" customFormat="true" ht="15" hidden="false" customHeight="false" outlineLevel="0" collapsed="false">
      <c r="A14" s="14" t="n">
        <v>13</v>
      </c>
      <c r="B14" s="14" t="s">
        <v>61</v>
      </c>
      <c r="C14" s="15" t="n">
        <v>29310</v>
      </c>
      <c r="D14" s="16" t="s">
        <v>62</v>
      </c>
      <c r="E14" s="17" t="n">
        <f aca="false">G14+H14+I14</f>
        <v>77.5</v>
      </c>
      <c r="F14" s="18"/>
      <c r="G14" s="18" t="n">
        <v>28</v>
      </c>
      <c r="H14" s="18" t="n">
        <v>40</v>
      </c>
      <c r="I14" s="18" t="n">
        <f aca="false">J14+K14+L14</f>
        <v>9.5</v>
      </c>
      <c r="J14" s="6" t="n">
        <f aca="false">IF(M14&gt;=8.5,8.5,IF(M14&lt;8.5,M14))</f>
        <v>6.5</v>
      </c>
      <c r="K14" s="6" t="n">
        <f aca="false">IF(N14&gt;=8.5,8.5,IF(N14&lt;8.5,N14))</f>
        <v>3</v>
      </c>
      <c r="L14" s="6" t="n">
        <f aca="false">IF(O14&gt;=3,3,IF(O14&lt;3,O14))</f>
        <v>0</v>
      </c>
      <c r="M14" s="6" t="n">
        <f aca="false">SUM(P14:R14)</f>
        <v>6.5</v>
      </c>
      <c r="N14" s="6" t="n">
        <f aca="false">SUM(S14:AG14)</f>
        <v>3</v>
      </c>
      <c r="O14" s="6" t="n">
        <f aca="false">SUM(AH14)</f>
        <v>0</v>
      </c>
      <c r="P14" s="19"/>
      <c r="Q14" s="19" t="n">
        <v>5</v>
      </c>
      <c r="R14" s="19" t="n">
        <v>1.5</v>
      </c>
      <c r="S14" s="19"/>
      <c r="T14" s="19"/>
      <c r="U14" s="19"/>
      <c r="V14" s="19" t="n">
        <v>3</v>
      </c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20"/>
      <c r="AJ14" s="21"/>
      <c r="AK14" s="0"/>
    </row>
    <row r="15" s="6" customFormat="true" ht="15" hidden="false" customHeight="false" outlineLevel="0" collapsed="false">
      <c r="A15" s="14" t="n">
        <v>12</v>
      </c>
      <c r="B15" s="14" t="s">
        <v>63</v>
      </c>
      <c r="C15" s="15" t="n">
        <v>28792</v>
      </c>
      <c r="D15" s="16" t="s">
        <v>64</v>
      </c>
      <c r="E15" s="17" t="n">
        <f aca="false">G15+H15+I15</f>
        <v>77.5</v>
      </c>
      <c r="F15" s="18"/>
      <c r="G15" s="18" t="n">
        <v>35</v>
      </c>
      <c r="H15" s="18" t="n">
        <v>35</v>
      </c>
      <c r="I15" s="18" t="n">
        <f aca="false">J15+K15+L15</f>
        <v>7.5</v>
      </c>
      <c r="J15" s="6" t="n">
        <f aca="false">IF(M15&gt;=8.5,8.5,IF(M15&lt;8.5,M15))</f>
        <v>6.5</v>
      </c>
      <c r="K15" s="6" t="n">
        <f aca="false">IF(N15&gt;=8.5,8.5,IF(N15&lt;8.5,N15))</f>
        <v>1</v>
      </c>
      <c r="L15" s="6" t="n">
        <f aca="false">IF(O15&gt;=3,3,IF(O15&lt;3,O15))</f>
        <v>0</v>
      </c>
      <c r="M15" s="6" t="n">
        <f aca="false">SUM(P15:R15)</f>
        <v>6.5</v>
      </c>
      <c r="N15" s="6" t="n">
        <f aca="false">SUM(S15:AG15)</f>
        <v>1</v>
      </c>
      <c r="O15" s="6" t="n">
        <f aca="false">SUM(AH15)</f>
        <v>0</v>
      </c>
      <c r="P15" s="19"/>
      <c r="Q15" s="19" t="n">
        <v>5</v>
      </c>
      <c r="R15" s="19" t="n">
        <v>1.5</v>
      </c>
      <c r="S15" s="19"/>
      <c r="T15" s="19"/>
      <c r="U15" s="19"/>
      <c r="V15" s="19" t="n">
        <v>1</v>
      </c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20"/>
      <c r="AJ15" s="21"/>
      <c r="AK15" s="0"/>
    </row>
    <row r="16" s="6" customFormat="true" ht="15" hidden="false" customHeight="false" outlineLevel="0" collapsed="false">
      <c r="A16" s="14" t="n">
        <v>14</v>
      </c>
      <c r="B16" s="14" t="s">
        <v>65</v>
      </c>
      <c r="C16" s="15" t="n">
        <v>28333</v>
      </c>
      <c r="D16" s="16" t="s">
        <v>66</v>
      </c>
      <c r="E16" s="17" t="n">
        <f aca="false">G16+H16+I16</f>
        <v>76.5</v>
      </c>
      <c r="F16" s="18" t="s">
        <v>36</v>
      </c>
      <c r="G16" s="18" t="n">
        <v>28</v>
      </c>
      <c r="H16" s="18" t="n">
        <v>35</v>
      </c>
      <c r="I16" s="18" t="n">
        <f aca="false">J16+K16+L16</f>
        <v>13.5</v>
      </c>
      <c r="J16" s="6" t="n">
        <f aca="false">IF(M16&gt;=8.5,8.5,IF(M16&lt;8.5,M16))</f>
        <v>8.5</v>
      </c>
      <c r="K16" s="6" t="n">
        <f aca="false">IF(N16&gt;=8.5,8.5,IF(N16&lt;8.5,N16))</f>
        <v>5</v>
      </c>
      <c r="L16" s="6" t="n">
        <f aca="false">IF(O16&gt;=3,3,IF(O16&lt;3,O16))</f>
        <v>0</v>
      </c>
      <c r="M16" s="6" t="n">
        <f aca="false">SUM(P16:R16)</f>
        <v>8.5</v>
      </c>
      <c r="N16" s="6" t="n">
        <f aca="false">SUM(S16:AG16)</f>
        <v>5</v>
      </c>
      <c r="O16" s="6" t="n">
        <f aca="false">SUM(AH16)</f>
        <v>0</v>
      </c>
      <c r="P16" s="19" t="n">
        <v>2</v>
      </c>
      <c r="Q16" s="19" t="n">
        <v>5</v>
      </c>
      <c r="R16" s="19" t="n">
        <v>1.5</v>
      </c>
      <c r="S16" s="19"/>
      <c r="T16" s="19"/>
      <c r="U16" s="19"/>
      <c r="V16" s="19" t="n">
        <v>3</v>
      </c>
      <c r="W16" s="19" t="n">
        <v>2</v>
      </c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20"/>
      <c r="AJ16" s="21"/>
      <c r="AK16" s="0"/>
    </row>
    <row r="17" s="6" customFormat="true" ht="15" hidden="false" customHeight="false" outlineLevel="0" collapsed="false">
      <c r="A17" s="14" t="n">
        <v>15</v>
      </c>
      <c r="B17" s="14" t="s">
        <v>67</v>
      </c>
      <c r="C17" s="15" t="n">
        <v>28051</v>
      </c>
      <c r="D17" s="16" t="s">
        <v>68</v>
      </c>
      <c r="E17" s="17" t="n">
        <f aca="false">G17+H17+I17</f>
        <v>76.5</v>
      </c>
      <c r="F17" s="18" t="s">
        <v>36</v>
      </c>
      <c r="G17" s="18" t="n">
        <v>28</v>
      </c>
      <c r="H17" s="18" t="n">
        <v>37</v>
      </c>
      <c r="I17" s="18" t="n">
        <f aca="false">J17+K17+L17</f>
        <v>11.5</v>
      </c>
      <c r="J17" s="6" t="n">
        <f aca="false">IF(M17&gt;=8.5,8.5,IF(M17&lt;8.5,M17))</f>
        <v>8.5</v>
      </c>
      <c r="K17" s="6" t="n">
        <f aca="false">IF(N17&gt;=8.5,8.5,IF(N17&lt;8.5,N17))</f>
        <v>3</v>
      </c>
      <c r="L17" s="6" t="n">
        <f aca="false">IF(O17&gt;=3,3,IF(O17&lt;3,O17))</f>
        <v>0</v>
      </c>
      <c r="M17" s="6" t="n">
        <f aca="false">SUM(P17:R17)</f>
        <v>8.5</v>
      </c>
      <c r="N17" s="6" t="n">
        <f aca="false">SUM(S17:AG17)</f>
        <v>3</v>
      </c>
      <c r="O17" s="6" t="n">
        <f aca="false">SUM(AH17)</f>
        <v>0</v>
      </c>
      <c r="P17" s="19" t="n">
        <v>2</v>
      </c>
      <c r="Q17" s="19" t="n">
        <v>5</v>
      </c>
      <c r="R17" s="19" t="n">
        <v>1.5</v>
      </c>
      <c r="S17" s="19"/>
      <c r="T17" s="19"/>
      <c r="U17" s="19"/>
      <c r="V17" s="19" t="n">
        <v>3</v>
      </c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20"/>
      <c r="AJ17" s="21"/>
      <c r="AK17" s="0"/>
    </row>
    <row r="18" s="6" customFormat="true" ht="15" hidden="false" customHeight="false" outlineLevel="0" collapsed="false">
      <c r="A18" s="14" t="n">
        <v>16</v>
      </c>
      <c r="B18" s="14" t="s">
        <v>69</v>
      </c>
      <c r="C18" s="15" t="n">
        <v>27712</v>
      </c>
      <c r="D18" s="16" t="s">
        <v>70</v>
      </c>
      <c r="E18" s="17" t="n">
        <f aca="false">G18+H18+I18</f>
        <v>75.5</v>
      </c>
      <c r="F18" s="18" t="s">
        <v>36</v>
      </c>
      <c r="G18" s="18" t="n">
        <v>31</v>
      </c>
      <c r="H18" s="18" t="n">
        <v>32</v>
      </c>
      <c r="I18" s="18" t="n">
        <f aca="false">J18+K18+L18</f>
        <v>12.5</v>
      </c>
      <c r="J18" s="6" t="n">
        <f aca="false">IF(M18&gt;=8.5,8.5,IF(M18&lt;8.5,M18))</f>
        <v>8.5</v>
      </c>
      <c r="K18" s="6" t="n">
        <f aca="false">IF(N18&gt;=8.5,8.5,IF(N18&lt;8.5,N18))</f>
        <v>4</v>
      </c>
      <c r="L18" s="6" t="n">
        <f aca="false">IF(O18&gt;=3,3,IF(O18&lt;3,O18))</f>
        <v>0</v>
      </c>
      <c r="M18" s="6" t="n">
        <f aca="false">SUM(P18:R18)</f>
        <v>8.5</v>
      </c>
      <c r="N18" s="6" t="n">
        <f aca="false">SUM(S18:AG18)</f>
        <v>4</v>
      </c>
      <c r="O18" s="6" t="n">
        <f aca="false">SUM(AH18)</f>
        <v>0</v>
      </c>
      <c r="P18" s="19" t="n">
        <v>2</v>
      </c>
      <c r="Q18" s="19" t="n">
        <v>5</v>
      </c>
      <c r="R18" s="19" t="n">
        <v>1.5</v>
      </c>
      <c r="S18" s="19"/>
      <c r="T18" s="19"/>
      <c r="U18" s="19"/>
      <c r="V18" s="19" t="n">
        <v>3</v>
      </c>
      <c r="W18" s="19"/>
      <c r="X18" s="19"/>
      <c r="Y18" s="19"/>
      <c r="Z18" s="19"/>
      <c r="AA18" s="19"/>
      <c r="AB18" s="19"/>
      <c r="AC18" s="19" t="n">
        <v>1</v>
      </c>
      <c r="AD18" s="19"/>
      <c r="AE18" s="19"/>
      <c r="AF18" s="19"/>
      <c r="AG18" s="19"/>
      <c r="AH18" s="19"/>
      <c r="AI18" s="20"/>
      <c r="AJ18" s="21"/>
      <c r="AK18" s="0"/>
    </row>
    <row r="19" s="6" customFormat="true" ht="15" hidden="false" customHeight="false" outlineLevel="0" collapsed="false">
      <c r="A19" s="14" t="n">
        <v>17</v>
      </c>
      <c r="B19" s="14" t="s">
        <v>71</v>
      </c>
      <c r="C19" s="15" t="n">
        <v>27516</v>
      </c>
      <c r="D19" s="16" t="s">
        <v>72</v>
      </c>
      <c r="E19" s="17" t="n">
        <f aca="false">G19+H19+I19</f>
        <v>73.5</v>
      </c>
      <c r="F19" s="18" t="s">
        <v>36</v>
      </c>
      <c r="G19" s="18" t="n">
        <v>28</v>
      </c>
      <c r="H19" s="18" t="n">
        <v>33</v>
      </c>
      <c r="I19" s="18" t="n">
        <f aca="false">J19+K19+L19</f>
        <v>12.5</v>
      </c>
      <c r="J19" s="6" t="n">
        <f aca="false">IF(M19&gt;=8.5,8.5,IF(M19&lt;8.5,M19))</f>
        <v>8.5</v>
      </c>
      <c r="K19" s="6" t="n">
        <f aca="false">IF(N19&gt;=8.5,8.5,IF(N19&lt;8.5,N19))</f>
        <v>4</v>
      </c>
      <c r="L19" s="6" t="n">
        <f aca="false">IF(O19&gt;=3,3,IF(O19&lt;3,O19))</f>
        <v>0</v>
      </c>
      <c r="M19" s="6" t="n">
        <f aca="false">SUM(P19:R19)</f>
        <v>8.5</v>
      </c>
      <c r="N19" s="6" t="n">
        <f aca="false">SUM(S19:AG19)</f>
        <v>4</v>
      </c>
      <c r="O19" s="6" t="n">
        <f aca="false">SUM(AH19)</f>
        <v>0</v>
      </c>
      <c r="P19" s="19" t="n">
        <v>2</v>
      </c>
      <c r="Q19" s="19" t="n">
        <v>5</v>
      </c>
      <c r="R19" s="19" t="n">
        <v>1.5</v>
      </c>
      <c r="S19" s="19"/>
      <c r="T19" s="19"/>
      <c r="U19" s="19"/>
      <c r="V19" s="19" t="n">
        <v>4</v>
      </c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20"/>
      <c r="AJ19" s="21"/>
      <c r="AK19" s="0"/>
    </row>
    <row r="20" s="6" customFormat="true" ht="15" hidden="false" customHeight="false" outlineLevel="0" collapsed="false">
      <c r="A20" s="14" t="n">
        <v>18</v>
      </c>
      <c r="B20" s="14" t="s">
        <v>73</v>
      </c>
      <c r="C20" s="15" t="n">
        <v>30151</v>
      </c>
      <c r="D20" s="16" t="s">
        <v>74</v>
      </c>
      <c r="E20" s="17" t="n">
        <f aca="false">G20+H20+I20</f>
        <v>70.5</v>
      </c>
      <c r="F20" s="18"/>
      <c r="G20" s="18" t="n">
        <v>28</v>
      </c>
      <c r="H20" s="18" t="n">
        <v>30</v>
      </c>
      <c r="I20" s="18" t="n">
        <f aca="false">J20+K20+L20</f>
        <v>12.5</v>
      </c>
      <c r="J20" s="6" t="n">
        <f aca="false">IF(M20&gt;=8.5,8.5,IF(M20&lt;8.5,M20))</f>
        <v>8.5</v>
      </c>
      <c r="K20" s="6" t="n">
        <f aca="false">IF(N20&gt;=8.5,8.5,IF(N20&lt;8.5,N20))</f>
        <v>4</v>
      </c>
      <c r="L20" s="6" t="n">
        <f aca="false">IF(O20&gt;=3,3,IF(O20&lt;3,O20))</f>
        <v>0</v>
      </c>
      <c r="M20" s="6" t="n">
        <f aca="false">SUM(P20:R20)</f>
        <v>8.5</v>
      </c>
      <c r="N20" s="6" t="n">
        <f aca="false">SUM(S20:AG20)</f>
        <v>4</v>
      </c>
      <c r="O20" s="6" t="n">
        <f aca="false">SUM(AH20)</f>
        <v>0</v>
      </c>
      <c r="P20" s="19" t="n">
        <v>2</v>
      </c>
      <c r="Q20" s="19" t="n">
        <v>5</v>
      </c>
      <c r="R20" s="19" t="n">
        <v>1.5</v>
      </c>
      <c r="S20" s="19"/>
      <c r="T20" s="19"/>
      <c r="U20" s="19"/>
      <c r="V20" s="19" t="n">
        <v>4</v>
      </c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20"/>
      <c r="AJ20" s="21"/>
      <c r="AK20" s="0"/>
    </row>
    <row r="21" s="6" customFormat="true" ht="15" hidden="false" customHeight="false" outlineLevel="0" collapsed="false">
      <c r="A21" s="14" t="n">
        <v>19</v>
      </c>
      <c r="B21" s="14" t="s">
        <v>75</v>
      </c>
      <c r="C21" s="15" t="n">
        <v>28529</v>
      </c>
      <c r="D21" s="16" t="s">
        <v>76</v>
      </c>
      <c r="E21" s="17" t="n">
        <f aca="false">G21+H21+I21</f>
        <v>69.5</v>
      </c>
      <c r="F21" s="18" t="s">
        <v>36</v>
      </c>
      <c r="G21" s="18" t="n">
        <v>28</v>
      </c>
      <c r="H21" s="18" t="n">
        <v>30</v>
      </c>
      <c r="I21" s="18" t="n">
        <f aca="false">J21+K21+L21</f>
        <v>11.5</v>
      </c>
      <c r="J21" s="6" t="n">
        <f aca="false">IF(M21&gt;=8.5,8.5,IF(M21&lt;8.5,M21))</f>
        <v>8.5</v>
      </c>
      <c r="K21" s="6" t="n">
        <f aca="false">IF(N21&gt;=8.5,8.5,IF(N21&lt;8.5,N21))</f>
        <v>3</v>
      </c>
      <c r="L21" s="6" t="n">
        <f aca="false">IF(O21&gt;=3,3,IF(O21&lt;3,O21))</f>
        <v>0</v>
      </c>
      <c r="M21" s="6" t="n">
        <f aca="false">SUM(P21:R21)</f>
        <v>8.5</v>
      </c>
      <c r="N21" s="6" t="n">
        <f aca="false">SUM(S21:AG21)</f>
        <v>3</v>
      </c>
      <c r="O21" s="6" t="n">
        <f aca="false">SUM(AH21)</f>
        <v>0</v>
      </c>
      <c r="P21" s="19" t="n">
        <v>2</v>
      </c>
      <c r="Q21" s="19" t="n">
        <v>5</v>
      </c>
      <c r="R21" s="19" t="n">
        <v>1.5</v>
      </c>
      <c r="S21" s="19"/>
      <c r="T21" s="19"/>
      <c r="U21" s="19"/>
      <c r="V21" s="19" t="n">
        <v>2</v>
      </c>
      <c r="W21" s="19"/>
      <c r="X21" s="19"/>
      <c r="Y21" s="19" t="n">
        <v>1</v>
      </c>
      <c r="Z21" s="19"/>
      <c r="AA21" s="19"/>
      <c r="AB21" s="19"/>
      <c r="AC21" s="19"/>
      <c r="AD21" s="19"/>
      <c r="AE21" s="19"/>
      <c r="AF21" s="19"/>
      <c r="AG21" s="19"/>
      <c r="AH21" s="19"/>
      <c r="AI21" s="20"/>
      <c r="AJ21" s="21"/>
      <c r="AK21" s="0"/>
    </row>
    <row r="22" s="6" customFormat="true" ht="15" hidden="false" customHeight="false" outlineLevel="0" collapsed="false">
      <c r="A22" s="14" t="n">
        <v>20</v>
      </c>
      <c r="B22" s="14" t="s">
        <v>77</v>
      </c>
      <c r="C22" s="15" t="n">
        <v>28799</v>
      </c>
      <c r="D22" s="16" t="s">
        <v>78</v>
      </c>
      <c r="E22" s="17" t="n">
        <f aca="false">G22+H22+I22</f>
        <v>68.5</v>
      </c>
      <c r="F22" s="18" t="s">
        <v>36</v>
      </c>
      <c r="G22" s="18" t="n">
        <v>29</v>
      </c>
      <c r="H22" s="18" t="n">
        <v>29</v>
      </c>
      <c r="I22" s="18" t="n">
        <f aca="false">J22+K22+L22</f>
        <v>10.5</v>
      </c>
      <c r="J22" s="6" t="n">
        <f aca="false">IF(M22&gt;=8.5,8.5,IF(M22&lt;8.5,M22))</f>
        <v>8.5</v>
      </c>
      <c r="K22" s="6" t="n">
        <f aca="false">IF(N22&gt;=8.5,8.5,IF(N22&lt;8.5,N22))</f>
        <v>2</v>
      </c>
      <c r="L22" s="6" t="n">
        <f aca="false">IF(O22&gt;=3,3,IF(O22&lt;3,O22))</f>
        <v>0</v>
      </c>
      <c r="M22" s="6" t="n">
        <f aca="false">SUM(P22:R22)</f>
        <v>8.5</v>
      </c>
      <c r="N22" s="6" t="n">
        <f aca="false">SUM(S22:AG22)</f>
        <v>2</v>
      </c>
      <c r="O22" s="6" t="n">
        <f aca="false">SUM(AH22)</f>
        <v>0</v>
      </c>
      <c r="P22" s="19" t="n">
        <v>2</v>
      </c>
      <c r="Q22" s="19" t="n">
        <v>5</v>
      </c>
      <c r="R22" s="19" t="n">
        <v>1.5</v>
      </c>
      <c r="S22" s="19"/>
      <c r="T22" s="19"/>
      <c r="U22" s="19"/>
      <c r="V22" s="19" t="n">
        <v>1</v>
      </c>
      <c r="W22" s="19"/>
      <c r="X22" s="19"/>
      <c r="Y22" s="19" t="n">
        <v>1</v>
      </c>
      <c r="Z22" s="19"/>
      <c r="AA22" s="19"/>
      <c r="AB22" s="19"/>
      <c r="AC22" s="19"/>
      <c r="AD22" s="19"/>
      <c r="AE22" s="19"/>
      <c r="AF22" s="19"/>
      <c r="AG22" s="19"/>
      <c r="AH22" s="19"/>
      <c r="AI22" s="20"/>
      <c r="AJ22" s="21"/>
      <c r="AK22" s="0"/>
    </row>
    <row r="23" customFormat="false" ht="13.8" hidden="false" customHeight="false" outlineLevel="0" collapsed="false">
      <c r="A23" s="14" t="n">
        <v>21</v>
      </c>
      <c r="B23" s="14" t="s">
        <v>79</v>
      </c>
      <c r="C23" s="15" t="n">
        <v>31899</v>
      </c>
      <c r="D23" s="23" t="s">
        <v>80</v>
      </c>
      <c r="E23" s="17" t="n">
        <f aca="false">I23+J23+K23</f>
        <v>2</v>
      </c>
      <c r="F23" s="20"/>
      <c r="G23" s="18" t="n">
        <v>28</v>
      </c>
      <c r="H23" s="18" t="n">
        <v>36</v>
      </c>
      <c r="I23" s="18" t="n">
        <v>2</v>
      </c>
      <c r="P23" s="19" t="n">
        <v>2</v>
      </c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20"/>
      <c r="AJ23" s="21"/>
      <c r="AK23" s="24" t="s">
        <v>54</v>
      </c>
    </row>
    <row r="24" customFormat="false" ht="15" hidden="false" customHeight="false" outlineLevel="0" collapsed="false">
      <c r="B24" s="0"/>
    </row>
    <row r="25" customFormat="false" ht="15" hidden="false" customHeight="false" outlineLevel="0" collapsed="false">
      <c r="B25" s="1" t="s">
        <v>81</v>
      </c>
    </row>
    <row r="26" customFormat="false" ht="15" hidden="false" customHeight="false" outlineLevel="0" collapsed="false">
      <c r="B26" s="1" t="s">
        <v>82</v>
      </c>
    </row>
  </sheetData>
  <mergeCells count="1">
    <mergeCell ref="A1:AK1"/>
  </mergeCells>
  <printOptions headings="false" gridLines="false" gridLinesSet="true" horizontalCentered="true" verticalCentered="true"/>
  <pageMargins left="0.236111111111111" right="0.196527777777778" top="0.157638888888889" bottom="0.157638888888889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2006-09-25T09:17:32Z</dcterms:created>
  <dc:language>it-IT</dc:language>
  <cp:lastPrinted>2014-06-03T12:39:40Z</cp:lastPrinted>
  <dcterms:modified xsi:type="dcterms:W3CDTF">2014-06-04T15:32:08Z</dcterms:modified>
  <cp:revision>0</cp:revision>
</cp:coreProperties>
</file>